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2180" tabRatio="478"/>
  </bookViews>
  <sheets>
    <sheet name="Input Time Here" sheetId="4" r:id="rId1"/>
    <sheet name="Biweekly Time Sheet" sheetId="3" r:id="rId2"/>
  </sheets>
  <calcPr calcId="162913"/>
  <webPublishing codePage="1252"/>
</workbook>
</file>

<file path=xl/calcChain.xml><?xml version="1.0" encoding="utf-8"?>
<calcChain xmlns="http://schemas.openxmlformats.org/spreadsheetml/2006/main">
  <c r="F20" i="3" l="1"/>
  <c r="E20" i="3"/>
  <c r="C28" i="3"/>
  <c r="C27" i="3"/>
  <c r="C26" i="3"/>
  <c r="C25" i="3"/>
  <c r="C24" i="3"/>
  <c r="C23" i="3"/>
  <c r="C22" i="3"/>
  <c r="C21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14" i="3"/>
  <c r="E14" i="3"/>
  <c r="F14" i="3"/>
  <c r="C14" i="3"/>
  <c r="C29" i="3"/>
  <c r="G8" i="3"/>
  <c r="F7" i="3"/>
  <c r="C9" i="3"/>
  <c r="C8" i="3"/>
  <c r="C7" i="3"/>
  <c r="B18" i="3" l="1"/>
  <c r="B26" i="3"/>
  <c r="B19" i="3"/>
  <c r="B27" i="3"/>
  <c r="B20" i="3"/>
  <c r="B28" i="3"/>
  <c r="B21" i="3"/>
  <c r="B14" i="3"/>
  <c r="B22" i="3"/>
  <c r="B15" i="3"/>
  <c r="B23" i="3"/>
  <c r="B16" i="3"/>
  <c r="B24" i="3"/>
  <c r="B17" i="3"/>
  <c r="B25" i="3"/>
  <c r="G17" i="3"/>
  <c r="G24" i="3"/>
  <c r="G16" i="3"/>
  <c r="G20" i="3"/>
  <c r="G25" i="3"/>
  <c r="G18" i="3"/>
  <c r="G15" i="3"/>
  <c r="G19" i="3"/>
  <c r="G26" i="3"/>
  <c r="G27" i="3"/>
  <c r="G28" i="3"/>
  <c r="G23" i="3"/>
  <c r="G22" i="3"/>
  <c r="G14" i="3"/>
  <c r="G9" i="3"/>
  <c r="G29" i="3" l="1"/>
</calcChain>
</file>

<file path=xl/sharedStrings.xml><?xml version="1.0" encoding="utf-8"?>
<sst xmlns="http://schemas.openxmlformats.org/spreadsheetml/2006/main" count="71" uniqueCount="44">
  <si>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</si>
  <si>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</si>
  <si>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</si>
  <si>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</si>
  <si>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</si>
  <si>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</si>
  <si>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</si>
  <si>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</si>
  <si>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</si>
  <si>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</si>
  <si>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</si>
  <si>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</si>
  <si>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In</t>
  </si>
  <si>
    <t>Out</t>
  </si>
  <si>
    <t>In2</t>
  </si>
  <si>
    <t>Out2</t>
  </si>
  <si>
    <t>Employee's signature</t>
  </si>
  <si>
    <t>Supervisor's signature</t>
  </si>
  <si>
    <t>Employee Name</t>
  </si>
  <si>
    <t>Fund:</t>
  </si>
  <si>
    <t>Orgn</t>
  </si>
  <si>
    <t>Acct</t>
  </si>
  <si>
    <t>Rate</t>
  </si>
  <si>
    <t>Department:</t>
  </si>
  <si>
    <t>Total Hours</t>
  </si>
  <si>
    <t>Indicate:</t>
  </si>
  <si>
    <t>(     ) Work Study</t>
  </si>
  <si>
    <t>(     )State</t>
  </si>
  <si>
    <t>(     ) CU Connect</t>
  </si>
  <si>
    <t>(     ) Hourly</t>
  </si>
  <si>
    <t>Concord University Biweekly Timecard</t>
  </si>
  <si>
    <t>TADJ#____________</t>
  </si>
  <si>
    <t>wvOASIS Employee ID</t>
  </si>
  <si>
    <t>Concord 774#</t>
  </si>
  <si>
    <t>Name</t>
  </si>
  <si>
    <t>wvOASIS ID</t>
  </si>
  <si>
    <t>Concord ID</t>
  </si>
  <si>
    <t>Department</t>
  </si>
  <si>
    <t>Pay Period Start</t>
  </si>
  <si>
    <t>Instructions: Please fill out the yellow cells on this sheet</t>
  </si>
  <si>
    <t xml:space="preserve">Please print out the "Biweekly time sheet" tab to turn into your supervisor  </t>
  </si>
  <si>
    <t>Reminder supervisors must turn timecards in for employees  to the Payroll Office, A219</t>
  </si>
  <si>
    <t>Payroll will only accept a hard copy of the "biweekly time sheet"</t>
  </si>
  <si>
    <t>Format time as 8:00 AM or 8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</si>
</sst>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h]:mm:ss;@"/>
    <numFmt numFmtId="166" formatCode="[h]:mm"/>
  </numFmts>
  <fonts count="15" x14ac:knownFonts="1">
    <font>
      <sz val="10"/>
      <name val="Constantia"/>
      <family val="1"/>
      <scheme val="minor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u/>
      <sz val="10"/>
      <name val="Constantia"/>
      <family val="2"/>
      <scheme val="minor"/>
    </font>
    <font>
      <b/>
      <sz val="16"/>
      <name val="Constantia"/>
      <family val="1"/>
      <scheme val="major"/>
    </font>
    <font>
      <b/>
      <sz val="14"/>
      <name val="Constantia"/>
      <family val="1"/>
      <scheme val="minor"/>
    </font>
    <font>
      <sz val="10"/>
      <name val="Arial"/>
      <family val="2"/>
    </font>
    <font>
      <sz val="11"/>
      <name val="Constantia"/>
      <family val="2"/>
      <scheme val="minor"/>
    </font>
    <font>
      <sz val="8"/>
      <name val="Constantia"/>
      <family val="1"/>
      <scheme val="minor"/>
    </font>
    <font>
      <b/>
      <sz val="10"/>
      <color theme="1"/>
      <name val="Constantia"/>
      <family val="1"/>
      <scheme val="minor"/>
    </font>
    <font>
      <b/>
      <sz val="8"/>
      <color theme="1"/>
      <name val="Constantia"/>
      <family val="1"/>
      <scheme val="major"/>
    </font>
    <font>
      <sz val="10"/>
      <color theme="1"/>
      <name val="Constanti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1" applyBorder="0" applyAlignment="0">
      <alignment horizontal="left" vertical="center" indent="1"/>
    </xf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/>
    <xf numFmtId="0" fontId="2" fillId="3" borderId="2" xfId="0" applyFont="1" applyFill="1" applyBorder="1" applyAlignment="1">
      <alignment horizontal="left" vertical="top"/>
    </xf>
    <xf numFmtId="0" fontId="9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left" vertical="top" inden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inden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right" vertical="center" indent="1"/>
    </xf>
    <xf numFmtId="165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/>
    <xf numFmtId="0" fontId="11" fillId="0" borderId="6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3" xfId="0" applyFont="1" applyBorder="1"/>
    <xf numFmtId="0" fontId="11" fillId="0" borderId="10" xfId="0" applyFont="1" applyBorder="1"/>
    <xf numFmtId="0" fontId="7" fillId="3" borderId="0" xfId="0" applyFont="1" applyFill="1" applyBorder="1" applyAlignment="1">
      <alignment vertical="center"/>
    </xf>
    <xf numFmtId="0" fontId="11" fillId="0" borderId="8" xfId="0" applyFont="1" applyBorder="1"/>
    <xf numFmtId="0" fontId="2" fillId="3" borderId="12" xfId="0" applyFont="1" applyFill="1" applyBorder="1" applyAlignment="1">
      <alignment horizontal="left" vertical="center" indent="1"/>
    </xf>
    <xf numFmtId="14" fontId="2" fillId="3" borderId="12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6" fillId="3" borderId="13" xfId="0" applyFont="1" applyFill="1" applyBorder="1"/>
    <xf numFmtId="0" fontId="2" fillId="3" borderId="4" xfId="0" applyFont="1" applyFill="1" applyBorder="1" applyAlignment="1">
      <alignment horizontal="left" vertical="center" indent="1"/>
    </xf>
    <xf numFmtId="14" fontId="2" fillId="3" borderId="5" xfId="0" applyNumberFormat="1" applyFont="1" applyFill="1" applyBorder="1" applyAlignment="1">
      <alignment horizontal="right" vertical="center" indent="1"/>
    </xf>
    <xf numFmtId="0" fontId="0" fillId="0" borderId="15" xfId="0" applyBorder="1"/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indent="1"/>
    </xf>
    <xf numFmtId="14" fontId="14" fillId="4" borderId="18" xfId="0" applyNumberFormat="1" applyFont="1" applyFill="1" applyBorder="1" applyAlignment="1">
      <alignment horizontal="right" vertical="center" indent="1"/>
    </xf>
    <xf numFmtId="164" fontId="14" fillId="4" borderId="18" xfId="0" applyNumberFormat="1" applyFont="1" applyFill="1" applyBorder="1" applyAlignment="1">
      <alignment horizontal="right" vertical="center" indent="1"/>
    </xf>
    <xf numFmtId="20" fontId="14" fillId="4" borderId="19" xfId="0" applyNumberFormat="1" applyFont="1" applyFill="1" applyBorder="1" applyAlignment="1">
      <alignment horizontal="right" vertical="center" indent="1"/>
    </xf>
    <xf numFmtId="0" fontId="12" fillId="0" borderId="16" xfId="0" applyFont="1" applyBorder="1" applyAlignment="1">
      <alignment horizontal="left" vertical="center" indent="1"/>
    </xf>
    <xf numFmtId="14" fontId="14" fillId="0" borderId="16" xfId="0" applyNumberFormat="1" applyFont="1" applyBorder="1" applyAlignment="1">
      <alignment horizontal="right" vertical="center" indent="1"/>
    </xf>
    <xf numFmtId="164" fontId="14" fillId="0" borderId="16" xfId="0" applyNumberFormat="1" applyFont="1" applyBorder="1" applyAlignment="1">
      <alignment horizontal="right" vertical="center" indent="1"/>
    </xf>
    <xf numFmtId="20" fontId="14" fillId="0" borderId="17" xfId="0" applyNumberFormat="1" applyFont="1" applyBorder="1" applyAlignment="1">
      <alignment horizontal="right" vertical="center" indent="1"/>
    </xf>
    <xf numFmtId="0" fontId="12" fillId="4" borderId="16" xfId="0" applyFont="1" applyFill="1" applyBorder="1" applyAlignment="1">
      <alignment horizontal="left" vertical="center" indent="1"/>
    </xf>
    <xf numFmtId="14" fontId="14" fillId="4" borderId="16" xfId="0" applyNumberFormat="1" applyFont="1" applyFill="1" applyBorder="1" applyAlignment="1">
      <alignment horizontal="right" vertical="center" indent="1"/>
    </xf>
    <xf numFmtId="164" fontId="14" fillId="4" borderId="16" xfId="0" applyNumberFormat="1" applyFont="1" applyFill="1" applyBorder="1" applyAlignment="1">
      <alignment horizontal="right" vertical="center" indent="1"/>
    </xf>
    <xf numFmtId="20" fontId="14" fillId="4" borderId="17" xfId="0" applyNumberFormat="1" applyFont="1" applyFill="1" applyBorder="1" applyAlignment="1">
      <alignment horizontal="right" vertical="center" indent="1"/>
    </xf>
    <xf numFmtId="0" fontId="12" fillId="2" borderId="16" xfId="0" applyFont="1" applyFill="1" applyBorder="1"/>
    <xf numFmtId="14" fontId="14" fillId="2" borderId="16" xfId="0" applyNumberFormat="1" applyFont="1" applyFill="1" applyBorder="1" applyAlignment="1">
      <alignment horizontal="right" vertical="center" indent="1"/>
    </xf>
    <xf numFmtId="164" fontId="14" fillId="2" borderId="16" xfId="0" applyNumberFormat="1" applyFont="1" applyFill="1" applyBorder="1" applyAlignment="1">
      <alignment horizontal="right" vertical="center" indent="1"/>
    </xf>
    <xf numFmtId="164" fontId="14" fillId="2" borderId="17" xfId="0" applyNumberFormat="1" applyFont="1" applyFill="1" applyBorder="1" applyAlignment="1">
      <alignment horizontal="right" vertical="center" indent="1"/>
    </xf>
    <xf numFmtId="14" fontId="14" fillId="0" borderId="20" xfId="0" applyNumberFormat="1" applyFont="1" applyBorder="1" applyAlignment="1">
      <alignment horizontal="right" vertical="center" indent="1"/>
    </xf>
    <xf numFmtId="164" fontId="14" fillId="0" borderId="20" xfId="0" applyNumberFormat="1" applyFont="1" applyBorder="1" applyAlignment="1">
      <alignment horizontal="right" vertical="center" indent="1"/>
    </xf>
    <xf numFmtId="164" fontId="14" fillId="4" borderId="16" xfId="0" quotePrefix="1" applyNumberFormat="1" applyFont="1" applyFill="1" applyBorder="1" applyAlignment="1">
      <alignment horizontal="right" vertical="center" indent="1"/>
    </xf>
    <xf numFmtId="0" fontId="12" fillId="0" borderId="20" xfId="0" applyFont="1" applyBorder="1" applyAlignment="1">
      <alignment horizontal="left" vertical="center" indent="1"/>
    </xf>
    <xf numFmtId="0" fontId="0" fillId="2" borderId="15" xfId="0" applyFill="1" applyBorder="1"/>
    <xf numFmtId="166" fontId="14" fillId="0" borderId="14" xfId="0" applyNumberFormat="1" applyFont="1" applyBorder="1" applyAlignment="1">
      <alignment horizontal="right" vertical="center" indent="1"/>
    </xf>
    <xf numFmtId="18" fontId="0" fillId="5" borderId="15" xfId="0" applyNumberFormat="1" applyFill="1" applyBorder="1"/>
    <xf numFmtId="0" fontId="0" fillId="5" borderId="11" xfId="0" applyFill="1" applyBorder="1"/>
    <xf numFmtId="14" fontId="0" fillId="5" borderId="11" xfId="0" applyNumberFormat="1" applyFill="1" applyBorder="1"/>
    <xf numFmtId="0" fontId="2" fillId="3" borderId="4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left" vertical="top" indent="1"/>
    </xf>
    <xf numFmtId="0" fontId="2" fillId="3" borderId="0" xfId="0" applyFont="1" applyFill="1" applyBorder="1" applyAlignment="1">
      <alignment horizontal="left" vertical="top" indent="1"/>
    </xf>
    <xf numFmtId="0" fontId="8" fillId="3" borderId="0" xfId="0" applyFont="1" applyFill="1" applyBorder="1" applyAlignment="1">
      <alignment horizontal="center" vertical="center" wrapText="1"/>
    </xf>
  </cellXfs>
  <cellStyles count="2">
    <cellStyle name="Normal" xfId="0" builtinId="0" customBuiltin="1"/>
    <cellStyle name="Style 1" xfId="1"/>
  </cellStyles>
  <dxfs count="6"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0</xdr:row>
      <xdr:rowOff>295275</xdr:rowOff>
    </xdr:from>
    <xdr:to>
      <xdr:col>6</xdr:col>
      <xdr:colOff>1162050</xdr:colOff>
      <xdr:row>4</xdr:row>
      <xdr:rowOff>123824</xdr:rowOff>
    </xdr:to>
    <xdr:pic>
      <xdr:nvPicPr>
        <xdr:cNvPr id="2" name="Picture 1" descr="https://www.cappex.com/assets/c-237330/logos/concord-university_2016-04-08_11-47-17.20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95275"/>
          <a:ext cx="1228725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45" sqref="B45"/>
    </sheetView>
  </sheetViews>
  <sheetFormatPr defaultRowHeight="12.75" x14ac:dyDescent="0.2"/>
  <cols>
    <col min="1" max="1" width="14.5703125" customWidth="1"/>
    <col min="2" max="2" width="9.140625" customWidth="1"/>
  </cols>
  <sheetData>
    <row r="1" spans="1:5" x14ac:dyDescent="0.2">
      <c r="A1" t="s">
        <v>34</v>
      </c>
      <c r="B1" s="65"/>
    </row>
    <row r="2" spans="1:5" x14ac:dyDescent="0.2">
      <c r="A2" t="s">
        <v>35</v>
      </c>
      <c r="B2" s="65"/>
    </row>
    <row r="3" spans="1:5" x14ac:dyDescent="0.2">
      <c r="A3" t="s">
        <v>36</v>
      </c>
      <c r="B3" s="65"/>
    </row>
    <row r="4" spans="1:5" x14ac:dyDescent="0.2">
      <c r="A4" t="s">
        <v>37</v>
      </c>
      <c r="B4" s="65"/>
    </row>
    <row r="5" spans="1:5" x14ac:dyDescent="0.2">
      <c r="A5" t="s">
        <v>38</v>
      </c>
      <c r="B5" s="66">
        <v>42882</v>
      </c>
    </row>
    <row r="8" spans="1:5" x14ac:dyDescent="0.2">
      <c r="A8" s="38"/>
      <c r="B8" s="38" t="s">
        <v>12</v>
      </c>
      <c r="C8" s="38" t="s">
        <v>13</v>
      </c>
      <c r="D8" s="38" t="s">
        <v>14</v>
      </c>
      <c r="E8" s="38" t="s">
        <v>15</v>
      </c>
    </row>
    <row r="9" spans="1:5" x14ac:dyDescent="0.2">
      <c r="A9" s="38" t="s">
        <v>2</v>
      </c>
      <c r="B9" s="64"/>
      <c r="C9" s="64"/>
      <c r="D9" s="64"/>
      <c r="E9" s="64"/>
    </row>
    <row r="10" spans="1:5" x14ac:dyDescent="0.2">
      <c r="A10" s="38" t="s">
        <v>3</v>
      </c>
      <c r="B10" s="64"/>
      <c r="C10" s="64"/>
      <c r="D10" s="64"/>
      <c r="E10" s="64"/>
    </row>
    <row r="11" spans="1:5" x14ac:dyDescent="0.2">
      <c r="A11" s="38" t="s">
        <v>4</v>
      </c>
      <c r="B11" s="64"/>
      <c r="C11" s="64"/>
      <c r="D11" s="64"/>
      <c r="E11" s="64"/>
    </row>
    <row r="12" spans="1:5" x14ac:dyDescent="0.2">
      <c r="A12" s="38" t="s">
        <v>5</v>
      </c>
      <c r="B12" s="64"/>
      <c r="C12" s="64"/>
      <c r="D12" s="64"/>
      <c r="E12" s="64"/>
    </row>
    <row r="13" spans="1:5" x14ac:dyDescent="0.2">
      <c r="A13" s="38" t="s">
        <v>6</v>
      </c>
      <c r="B13" s="64"/>
      <c r="C13" s="64"/>
      <c r="D13" s="64"/>
      <c r="E13" s="64"/>
    </row>
    <row r="14" spans="1:5" x14ac:dyDescent="0.2">
      <c r="A14" s="38" t="s">
        <v>7</v>
      </c>
      <c r="B14" s="64"/>
      <c r="C14" s="64"/>
      <c r="D14" s="64"/>
      <c r="E14" s="64"/>
    </row>
    <row r="15" spans="1:5" x14ac:dyDescent="0.2">
      <c r="A15" s="38" t="s">
        <v>8</v>
      </c>
      <c r="B15" s="64"/>
      <c r="C15" s="64"/>
      <c r="D15" s="64"/>
      <c r="E15" s="64"/>
    </row>
    <row r="16" spans="1:5" ht="4.5" customHeight="1" x14ac:dyDescent="0.2">
      <c r="A16" s="62"/>
      <c r="B16" s="62"/>
      <c r="C16" s="62"/>
      <c r="D16" s="62"/>
      <c r="E16" s="62"/>
    </row>
    <row r="17" spans="1:5" x14ac:dyDescent="0.2">
      <c r="A17" s="38" t="s">
        <v>2</v>
      </c>
      <c r="B17" s="64"/>
      <c r="C17" s="64"/>
      <c r="D17" s="64"/>
      <c r="E17" s="64"/>
    </row>
    <row r="18" spans="1:5" x14ac:dyDescent="0.2">
      <c r="A18" s="38" t="s">
        <v>3</v>
      </c>
      <c r="B18" s="64"/>
      <c r="C18" s="64"/>
      <c r="D18" s="64"/>
      <c r="E18" s="64"/>
    </row>
    <row r="19" spans="1:5" x14ac:dyDescent="0.2">
      <c r="A19" s="38" t="s">
        <v>4</v>
      </c>
      <c r="B19" s="64"/>
      <c r="C19" s="64"/>
      <c r="D19" s="64"/>
      <c r="E19" s="64"/>
    </row>
    <row r="20" spans="1:5" x14ac:dyDescent="0.2">
      <c r="A20" s="38" t="s">
        <v>5</v>
      </c>
      <c r="B20" s="64"/>
      <c r="C20" s="64"/>
      <c r="D20" s="64"/>
      <c r="E20" s="64"/>
    </row>
    <row r="21" spans="1:5" x14ac:dyDescent="0.2">
      <c r="A21" s="38" t="s">
        <v>6</v>
      </c>
      <c r="B21" s="64"/>
      <c r="C21" s="64"/>
      <c r="D21" s="64"/>
      <c r="E21" s="64"/>
    </row>
    <row r="22" spans="1:5" x14ac:dyDescent="0.2">
      <c r="A22" s="38" t="s">
        <v>7</v>
      </c>
      <c r="B22" s="64"/>
      <c r="C22" s="64"/>
      <c r="D22" s="64"/>
      <c r="E22" s="64"/>
    </row>
    <row r="23" spans="1:5" x14ac:dyDescent="0.2">
      <c r="A23" s="38" t="s">
        <v>8</v>
      </c>
      <c r="B23" s="64"/>
      <c r="C23" s="64"/>
      <c r="D23" s="64"/>
      <c r="E23" s="64"/>
    </row>
    <row r="26" spans="1:5" x14ac:dyDescent="0.2">
      <c r="A26" t="s">
        <v>39</v>
      </c>
    </row>
    <row r="27" spans="1:5" x14ac:dyDescent="0.2">
      <c r="A27" t="s">
        <v>40</v>
      </c>
    </row>
    <row r="28" spans="1:5" x14ac:dyDescent="0.2">
      <c r="A28" t="s">
        <v>42</v>
      </c>
    </row>
    <row r="29" spans="1:5" x14ac:dyDescent="0.2">
      <c r="A29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4"/>
  <sheetViews>
    <sheetView showGridLines="0" showZeros="0" workbookViewId="0">
      <selection activeCell="G9" sqref="G9"/>
    </sheetView>
  </sheetViews>
  <sheetFormatPr defaultRowHeight="12.75" x14ac:dyDescent="0.2"/>
  <cols>
    <col min="1" max="1" width="14.140625" customWidth="1"/>
    <col min="2" max="6" width="16.7109375" customWidth="1"/>
    <col min="7" max="7" width="17.85546875" customWidth="1"/>
    <col min="8" max="10" width="9.28515625" customWidth="1"/>
    <col min="11" max="11" width="14.28515625" customWidth="1"/>
  </cols>
  <sheetData>
    <row r="1" spans="1:15" ht="31.35" customHeight="1" x14ac:dyDescent="0.2">
      <c r="A1" s="30" t="s">
        <v>31</v>
      </c>
      <c r="B1" s="30"/>
      <c r="C1" s="30"/>
      <c r="D1" s="30"/>
      <c r="E1" s="30"/>
      <c r="F1" s="30"/>
      <c r="G1" s="30"/>
      <c r="H1" s="5"/>
      <c r="I1" s="5"/>
      <c r="J1" s="5"/>
      <c r="K1" s="5"/>
      <c r="L1" s="5"/>
      <c r="M1" s="5"/>
      <c r="N1" s="6"/>
      <c r="O1" s="5"/>
    </row>
    <row r="2" spans="1:15" s="4" customFormat="1" ht="24.75" customHeight="1" x14ac:dyDescent="0.2">
      <c r="A2" s="73" t="s">
        <v>30</v>
      </c>
      <c r="B2" s="73"/>
      <c r="C2" s="73"/>
      <c r="D2" s="73"/>
      <c r="E2" s="73"/>
      <c r="F2" s="73"/>
      <c r="G2" s="73"/>
      <c r="H2" s="7"/>
      <c r="I2" s="7"/>
      <c r="J2" s="7"/>
      <c r="K2" s="7"/>
      <c r="L2" s="7"/>
      <c r="M2" s="7"/>
      <c r="N2" s="7"/>
    </row>
    <row r="3" spans="1:15" s="1" customFormat="1" ht="12" customHeight="1" x14ac:dyDescent="0.2">
      <c r="A3" s="10"/>
      <c r="B3" s="10"/>
      <c r="C3" s="10"/>
      <c r="D3" s="11"/>
      <c r="E3" s="11"/>
      <c r="F3" s="11"/>
      <c r="G3" s="11"/>
    </row>
    <row r="4" spans="1:15" s="1" customFormat="1" ht="15.75" customHeight="1" x14ac:dyDescent="0.2">
      <c r="A4" s="12" t="s">
        <v>41</v>
      </c>
      <c r="B4" s="10"/>
      <c r="C4" s="10"/>
      <c r="D4" s="11"/>
      <c r="E4" s="11"/>
      <c r="F4" s="11"/>
      <c r="G4" s="11"/>
    </row>
    <row r="5" spans="1:15" s="1" customFormat="1" ht="12" customHeight="1" x14ac:dyDescent="0.2">
      <c r="A5" s="10"/>
      <c r="B5" s="10"/>
      <c r="C5" s="10"/>
      <c r="D5" s="11"/>
      <c r="E5" s="11"/>
      <c r="F5" s="11"/>
      <c r="G5" s="11"/>
    </row>
    <row r="6" spans="1:15" s="2" customFormat="1" ht="12" customHeight="1" x14ac:dyDescent="0.2">
      <c r="A6" s="13"/>
      <c r="B6" s="13"/>
      <c r="C6" s="13"/>
      <c r="D6" s="14"/>
      <c r="E6" s="14"/>
      <c r="F6" s="13"/>
      <c r="G6" s="13"/>
    </row>
    <row r="7" spans="1:15" s="2" customFormat="1" ht="19.5" customHeight="1" x14ac:dyDescent="0.2">
      <c r="A7" s="67" t="s">
        <v>18</v>
      </c>
      <c r="B7" s="68"/>
      <c r="C7" s="69">
        <f>'Input Time Here'!B1</f>
        <v>0</v>
      </c>
      <c r="D7" s="70"/>
      <c r="E7" s="36" t="s">
        <v>23</v>
      </c>
      <c r="F7" s="69">
        <f>'Input Time Here'!B4</f>
        <v>0</v>
      </c>
      <c r="G7" s="70"/>
      <c r="J7" s="3"/>
      <c r="K7" s="3"/>
    </row>
    <row r="8" spans="1:15" s="2" customFormat="1" ht="15.75" customHeight="1" x14ac:dyDescent="0.2">
      <c r="A8" s="67" t="s">
        <v>32</v>
      </c>
      <c r="B8" s="68"/>
      <c r="C8" s="69">
        <f>'Input Time Here'!B2</f>
        <v>0</v>
      </c>
      <c r="D8" s="70"/>
      <c r="E8" s="67" t="s">
        <v>9</v>
      </c>
      <c r="F8" s="68"/>
      <c r="G8" s="37">
        <f>'Input Time Here'!B5</f>
        <v>42882</v>
      </c>
    </row>
    <row r="9" spans="1:15" ht="15.75" customHeight="1" x14ac:dyDescent="0.2">
      <c r="A9" s="67" t="s">
        <v>33</v>
      </c>
      <c r="B9" s="68"/>
      <c r="C9" s="69">
        <f>'Input Time Here'!B3</f>
        <v>0</v>
      </c>
      <c r="D9" s="70"/>
      <c r="E9" s="67" t="s">
        <v>10</v>
      </c>
      <c r="F9" s="68"/>
      <c r="G9" s="37">
        <f>G8+13</f>
        <v>42895</v>
      </c>
    </row>
    <row r="10" spans="1:15" ht="15.75" customHeight="1" x14ac:dyDescent="0.2">
      <c r="A10" s="32" t="s">
        <v>19</v>
      </c>
      <c r="B10" s="32" t="s">
        <v>20</v>
      </c>
      <c r="C10" s="33" t="s">
        <v>21</v>
      </c>
      <c r="D10" s="34" t="s">
        <v>22</v>
      </c>
      <c r="E10" s="25" t="s">
        <v>25</v>
      </c>
      <c r="F10" s="26"/>
      <c r="G10" s="31" t="s">
        <v>29</v>
      </c>
    </row>
    <row r="11" spans="1:15" ht="15.75" customHeight="1" x14ac:dyDescent="0.2">
      <c r="A11" s="35"/>
      <c r="B11" s="35"/>
      <c r="C11" s="35"/>
      <c r="D11" s="35"/>
      <c r="E11" s="27" t="s">
        <v>26</v>
      </c>
      <c r="F11" s="28" t="s">
        <v>27</v>
      </c>
      <c r="G11" s="29" t="s">
        <v>28</v>
      </c>
    </row>
    <row r="12" spans="1:15" x14ac:dyDescent="0.2">
      <c r="A12" s="9"/>
      <c r="B12" s="9"/>
      <c r="C12" s="9"/>
      <c r="D12" s="9"/>
      <c r="E12" s="9"/>
      <c r="F12" s="9"/>
      <c r="G12" s="9"/>
    </row>
    <row r="13" spans="1:15" s="2" customFormat="1" ht="14.25" customHeight="1" thickBot="1" x14ac:dyDescent="0.25">
      <c r="A13" s="39" t="s">
        <v>0</v>
      </c>
      <c r="B13" s="39" t="s">
        <v>11</v>
      </c>
      <c r="C13" s="40" t="s">
        <v>12</v>
      </c>
      <c r="D13" s="39" t="s">
        <v>13</v>
      </c>
      <c r="E13" s="39" t="s">
        <v>14</v>
      </c>
      <c r="F13" s="39" t="s">
        <v>15</v>
      </c>
      <c r="G13" s="41" t="s">
        <v>1</v>
      </c>
      <c r="H13" s="21"/>
    </row>
    <row r="14" spans="1:15" s="2" customFormat="1" ht="14.25" customHeight="1" x14ac:dyDescent="0.2">
      <c r="A14" s="42" t="s">
        <v>2</v>
      </c>
      <c r="B14" s="43">
        <f>IF($G$8="","",$G$8)</f>
        <v>42882</v>
      </c>
      <c r="C14" s="44">
        <f>'Input Time Here'!B9</f>
        <v>0</v>
      </c>
      <c r="D14" s="44">
        <f>'Input Time Here'!C9</f>
        <v>0</v>
      </c>
      <c r="E14" s="44">
        <f>'Input Time Here'!D9</f>
        <v>0</v>
      </c>
      <c r="F14" s="44">
        <f>'Input Time Here'!E9</f>
        <v>0</v>
      </c>
      <c r="G14" s="45">
        <f>('Biweekly Time Sheet'!$D14-'Biweekly Time Sheet'!$C14)+('Biweekly Time Sheet'!$F14-'Biweekly Time Sheet'!$E14)</f>
        <v>0</v>
      </c>
      <c r="H14" s="21"/>
    </row>
    <row r="15" spans="1:15" s="2" customFormat="1" ht="14.25" customHeight="1" x14ac:dyDescent="0.2">
      <c r="A15" s="46" t="s">
        <v>3</v>
      </c>
      <c r="B15" s="47">
        <f>IF($G$8="","",$G$8+1)</f>
        <v>42883</v>
      </c>
      <c r="C15" s="48">
        <f>'Input Time Here'!B10</f>
        <v>0</v>
      </c>
      <c r="D15" s="48">
        <f>'Input Time Here'!C10</f>
        <v>0</v>
      </c>
      <c r="E15" s="48">
        <f>'Input Time Here'!D10</f>
        <v>0</v>
      </c>
      <c r="F15" s="48">
        <f>'Input Time Here'!E10</f>
        <v>0</v>
      </c>
      <c r="G15" s="49">
        <f>('Biweekly Time Sheet'!$D15-'Biweekly Time Sheet'!$C15)+('Biweekly Time Sheet'!$F15-'Biweekly Time Sheet'!$E15)</f>
        <v>0</v>
      </c>
      <c r="H15" s="21"/>
    </row>
    <row r="16" spans="1:15" s="2" customFormat="1" ht="14.25" customHeight="1" x14ac:dyDescent="0.2">
      <c r="A16" s="50" t="s">
        <v>4</v>
      </c>
      <c r="B16" s="51">
        <f>IF($G$8="","",$G$8+2)</f>
        <v>42884</v>
      </c>
      <c r="C16" s="52">
        <f>'Input Time Here'!B11</f>
        <v>0</v>
      </c>
      <c r="D16" s="52">
        <f>'Input Time Here'!C11</f>
        <v>0</v>
      </c>
      <c r="E16" s="52">
        <f>'Input Time Here'!D11</f>
        <v>0</v>
      </c>
      <c r="F16" s="52">
        <f>'Input Time Here'!E11</f>
        <v>0</v>
      </c>
      <c r="G16" s="53">
        <f>('Biweekly Time Sheet'!$D16-'Biweekly Time Sheet'!$C16)+('Biweekly Time Sheet'!$F16-'Biweekly Time Sheet'!$E16)</f>
        <v>0</v>
      </c>
      <c r="H16" s="21"/>
    </row>
    <row r="17" spans="1:8" s="2" customFormat="1" ht="14.25" customHeight="1" x14ac:dyDescent="0.2">
      <c r="A17" s="46" t="s">
        <v>5</v>
      </c>
      <c r="B17" s="47">
        <f>IF($G$8="","",$G$8+3)</f>
        <v>42885</v>
      </c>
      <c r="C17" s="48">
        <f>'Input Time Here'!B12</f>
        <v>0</v>
      </c>
      <c r="D17" s="48">
        <f>'Input Time Here'!C12</f>
        <v>0</v>
      </c>
      <c r="E17" s="48">
        <f>'Input Time Here'!D12</f>
        <v>0</v>
      </c>
      <c r="F17" s="48">
        <f>'Input Time Here'!E12</f>
        <v>0</v>
      </c>
      <c r="G17" s="49">
        <f>('Biweekly Time Sheet'!$D17-'Biweekly Time Sheet'!$C17)+('Biweekly Time Sheet'!$F17-'Biweekly Time Sheet'!$E17)</f>
        <v>0</v>
      </c>
      <c r="H17" s="21"/>
    </row>
    <row r="18" spans="1:8" s="2" customFormat="1" ht="14.25" customHeight="1" x14ac:dyDescent="0.2">
      <c r="A18" s="50" t="s">
        <v>6</v>
      </c>
      <c r="B18" s="51">
        <f>IF($G$8="","",$G$8+4)</f>
        <v>42886</v>
      </c>
      <c r="C18" s="52">
        <f>'Input Time Here'!B13</f>
        <v>0</v>
      </c>
      <c r="D18" s="52">
        <f>'Input Time Here'!C13</f>
        <v>0</v>
      </c>
      <c r="E18" s="52">
        <f>'Input Time Here'!D13</f>
        <v>0</v>
      </c>
      <c r="F18" s="52">
        <f>'Input Time Here'!E13</f>
        <v>0</v>
      </c>
      <c r="G18" s="53">
        <f>('Biweekly Time Sheet'!$D18-'Biweekly Time Sheet'!$C18)+('Biweekly Time Sheet'!$F18-'Biweekly Time Sheet'!$E18)</f>
        <v>0</v>
      </c>
      <c r="H18" s="21"/>
    </row>
    <row r="19" spans="1:8" s="2" customFormat="1" ht="14.25" customHeight="1" x14ac:dyDescent="0.2">
      <c r="A19" s="46" t="s">
        <v>7</v>
      </c>
      <c r="B19" s="47">
        <f>IF($G$8="","",$G$8+5)</f>
        <v>42887</v>
      </c>
      <c r="C19" s="48">
        <f>'Input Time Here'!B14</f>
        <v>0</v>
      </c>
      <c r="D19" s="48">
        <f>'Input Time Here'!C14</f>
        <v>0</v>
      </c>
      <c r="E19" s="48">
        <f>'Input Time Here'!D14</f>
        <v>0</v>
      </c>
      <c r="F19" s="48">
        <f>'Input Time Here'!E14</f>
        <v>0</v>
      </c>
      <c r="G19" s="49">
        <f>('Biweekly Time Sheet'!$D19-'Biweekly Time Sheet'!$C19)+('Biweekly Time Sheet'!$F19-'Biweekly Time Sheet'!$E19)</f>
        <v>0</v>
      </c>
      <c r="H19" s="21"/>
    </row>
    <row r="20" spans="1:8" s="2" customFormat="1" ht="14.25" customHeight="1" x14ac:dyDescent="0.2">
      <c r="A20" s="50" t="s">
        <v>8</v>
      </c>
      <c r="B20" s="51">
        <f>IF($G$8="","",$G$8+6)</f>
        <v>42888</v>
      </c>
      <c r="C20" s="52">
        <f>'Input Time Here'!B15</f>
        <v>0</v>
      </c>
      <c r="D20" s="52">
        <f>'Input Time Here'!C15</f>
        <v>0</v>
      </c>
      <c r="E20" s="52">
        <f>'Input Time Here'!D15</f>
        <v>0</v>
      </c>
      <c r="F20" s="52">
        <f>'Input Time Here'!E15</f>
        <v>0</v>
      </c>
      <c r="G20" s="53">
        <f>('Biweekly Time Sheet'!$D20-'Biweekly Time Sheet'!$C20)+('Biweekly Time Sheet'!$F20-'Biweekly Time Sheet'!$E20)</f>
        <v>0</v>
      </c>
      <c r="H20" s="21"/>
    </row>
    <row r="21" spans="1:8" s="2" customFormat="1" ht="14.25" customHeight="1" x14ac:dyDescent="0.2">
      <c r="A21" s="54"/>
      <c r="B21" s="55">
        <f>IF($G$8="","",$G$8+7)</f>
        <v>42889</v>
      </c>
      <c r="C21" s="56">
        <f>'Input Time Here'!B16</f>
        <v>0</v>
      </c>
      <c r="D21" s="56"/>
      <c r="E21" s="56"/>
      <c r="F21" s="56"/>
      <c r="G21" s="57"/>
      <c r="H21" s="21"/>
    </row>
    <row r="22" spans="1:8" s="2" customFormat="1" ht="14.25" customHeight="1" x14ac:dyDescent="0.2">
      <c r="A22" s="50" t="s">
        <v>2</v>
      </c>
      <c r="B22" s="51">
        <f>IF($G$8="","",$G$8+7)</f>
        <v>42889</v>
      </c>
      <c r="C22" s="60">
        <f>'Input Time Here'!B17</f>
        <v>0</v>
      </c>
      <c r="D22" s="52">
        <f>'Input Time Here'!C17</f>
        <v>0</v>
      </c>
      <c r="E22" s="52">
        <f>'Input Time Here'!D17</f>
        <v>0</v>
      </c>
      <c r="F22" s="52">
        <f>'Input Time Here'!E17</f>
        <v>0</v>
      </c>
      <c r="G22" s="53">
        <f>('Biweekly Time Sheet'!$D22-'Biweekly Time Sheet'!$C22)+('Biweekly Time Sheet'!$F22-'Biweekly Time Sheet'!$E22)</f>
        <v>0</v>
      </c>
      <c r="H22" s="21"/>
    </row>
    <row r="23" spans="1:8" s="2" customFormat="1" ht="14.25" customHeight="1" x14ac:dyDescent="0.2">
      <c r="A23" s="46" t="s">
        <v>3</v>
      </c>
      <c r="B23" s="47">
        <f>IF($G$8="","",$G$8+8)</f>
        <v>42890</v>
      </c>
      <c r="C23" s="48">
        <f>'Input Time Here'!B18</f>
        <v>0</v>
      </c>
      <c r="D23" s="48">
        <f>'Input Time Here'!C18</f>
        <v>0</v>
      </c>
      <c r="E23" s="48">
        <f>'Input Time Here'!D18</f>
        <v>0</v>
      </c>
      <c r="F23" s="48">
        <f>'Input Time Here'!E18</f>
        <v>0</v>
      </c>
      <c r="G23" s="49">
        <f>('Biweekly Time Sheet'!$D23-'Biweekly Time Sheet'!$C23)+('Biweekly Time Sheet'!$F23-'Biweekly Time Sheet'!$E23)</f>
        <v>0</v>
      </c>
      <c r="H23" s="21"/>
    </row>
    <row r="24" spans="1:8" s="2" customFormat="1" ht="14.25" customHeight="1" x14ac:dyDescent="0.2">
      <c r="A24" s="50" t="s">
        <v>4</v>
      </c>
      <c r="B24" s="51">
        <f>IF($G$8="","",$G$8+9)</f>
        <v>42891</v>
      </c>
      <c r="C24" s="52">
        <f>'Input Time Here'!B19</f>
        <v>0</v>
      </c>
      <c r="D24" s="52">
        <f>'Input Time Here'!C19</f>
        <v>0</v>
      </c>
      <c r="E24" s="52">
        <f>'Input Time Here'!D19</f>
        <v>0</v>
      </c>
      <c r="F24" s="52">
        <f>'Input Time Here'!E19</f>
        <v>0</v>
      </c>
      <c r="G24" s="53">
        <f>('Biweekly Time Sheet'!$D24-'Biweekly Time Sheet'!$C24)+('Biweekly Time Sheet'!$F24-'Biweekly Time Sheet'!$E24)</f>
        <v>0</v>
      </c>
      <c r="H24" s="21"/>
    </row>
    <row r="25" spans="1:8" s="2" customFormat="1" ht="14.25" customHeight="1" x14ac:dyDescent="0.2">
      <c r="A25" s="46" t="s">
        <v>5</v>
      </c>
      <c r="B25" s="47">
        <f>IF($G$8="","",$G$8+10)</f>
        <v>42892</v>
      </c>
      <c r="C25" s="48">
        <f>'Input Time Here'!B20</f>
        <v>0</v>
      </c>
      <c r="D25" s="48">
        <f>'Input Time Here'!C20</f>
        <v>0</v>
      </c>
      <c r="E25" s="48">
        <f>'Input Time Here'!D20</f>
        <v>0</v>
      </c>
      <c r="F25" s="48">
        <f>'Input Time Here'!E20</f>
        <v>0</v>
      </c>
      <c r="G25" s="49">
        <f>('Biweekly Time Sheet'!$D25-'Biweekly Time Sheet'!$C25)+('Biweekly Time Sheet'!$F25-'Biweekly Time Sheet'!$E25)</f>
        <v>0</v>
      </c>
      <c r="H25" s="21"/>
    </row>
    <row r="26" spans="1:8" s="2" customFormat="1" ht="14.25" customHeight="1" x14ac:dyDescent="0.2">
      <c r="A26" s="50" t="s">
        <v>6</v>
      </c>
      <c r="B26" s="51">
        <f>IF($G$8="","",$G$8+11)</f>
        <v>42893</v>
      </c>
      <c r="C26" s="52">
        <f>'Input Time Here'!B21</f>
        <v>0</v>
      </c>
      <c r="D26" s="52">
        <f>'Input Time Here'!C21</f>
        <v>0</v>
      </c>
      <c r="E26" s="52">
        <f>'Input Time Here'!D21</f>
        <v>0</v>
      </c>
      <c r="F26" s="52">
        <f>'Input Time Here'!E21</f>
        <v>0</v>
      </c>
      <c r="G26" s="53">
        <f>('Biweekly Time Sheet'!$D26-'Biweekly Time Sheet'!$C26)+('Biweekly Time Sheet'!$F26-'Biweekly Time Sheet'!$E26)</f>
        <v>0</v>
      </c>
      <c r="H26" s="21"/>
    </row>
    <row r="27" spans="1:8" s="2" customFormat="1" ht="14.25" customHeight="1" x14ac:dyDescent="0.2">
      <c r="A27" s="46" t="s">
        <v>7</v>
      </c>
      <c r="B27" s="47">
        <f>IF($G$8="","",$G$8+12)</f>
        <v>42894</v>
      </c>
      <c r="C27" s="48">
        <f>'Input Time Here'!B22</f>
        <v>0</v>
      </c>
      <c r="D27" s="48">
        <f>'Input Time Here'!C22</f>
        <v>0</v>
      </c>
      <c r="E27" s="48">
        <f>'Input Time Here'!D22</f>
        <v>0</v>
      </c>
      <c r="F27" s="48">
        <f>'Input Time Here'!E22</f>
        <v>0</v>
      </c>
      <c r="G27" s="49">
        <f>('Biweekly Time Sheet'!$D27-'Biweekly Time Sheet'!$C27)+('Biweekly Time Sheet'!$F27-'Biweekly Time Sheet'!$E27)</f>
        <v>0</v>
      </c>
      <c r="H27" s="21"/>
    </row>
    <row r="28" spans="1:8" s="2" customFormat="1" ht="14.25" customHeight="1" x14ac:dyDescent="0.2">
      <c r="A28" s="50" t="s">
        <v>8</v>
      </c>
      <c r="B28" s="51">
        <f>IF($G$8="","",$G$8+13)</f>
        <v>42895</v>
      </c>
      <c r="C28" s="52">
        <f>'Input Time Here'!B23</f>
        <v>0</v>
      </c>
      <c r="D28" s="52">
        <f>'Input Time Here'!C23</f>
        <v>0</v>
      </c>
      <c r="E28" s="52">
        <f>'Input Time Here'!D23</f>
        <v>0</v>
      </c>
      <c r="F28" s="52">
        <f>'Input Time Here'!E23</f>
        <v>0</v>
      </c>
      <c r="G28" s="53">
        <f>('Biweekly Time Sheet'!$D28-'Biweekly Time Sheet'!$C28)+('Biweekly Time Sheet'!$F28-'Biweekly Time Sheet'!$E28)</f>
        <v>0</v>
      </c>
      <c r="H28" s="21"/>
    </row>
    <row r="29" spans="1:8" ht="14.25" customHeight="1" x14ac:dyDescent="0.2">
      <c r="A29" s="61"/>
      <c r="B29" s="58"/>
      <c r="C29" s="59">
        <f>'Input Time Here'!B24</f>
        <v>0</v>
      </c>
      <c r="D29" s="59"/>
      <c r="E29" s="59"/>
      <c r="F29" s="59" t="s">
        <v>24</v>
      </c>
      <c r="G29" s="63">
        <f>SUM(G14:G28)</f>
        <v>0</v>
      </c>
    </row>
    <row r="30" spans="1:8" ht="22.5" customHeight="1" x14ac:dyDescent="0.2">
      <c r="A30" s="24"/>
      <c r="B30" s="24"/>
      <c r="C30" s="22"/>
      <c r="D30" s="22"/>
      <c r="E30" s="22"/>
      <c r="F30" s="22"/>
      <c r="G30" s="23"/>
    </row>
    <row r="31" spans="1:8" ht="22.5" customHeight="1" x14ac:dyDescent="0.2">
      <c r="A31" s="24"/>
      <c r="B31" s="24"/>
      <c r="C31" s="22"/>
      <c r="D31" s="22"/>
      <c r="E31" s="22"/>
      <c r="F31" s="22"/>
      <c r="G31" s="23"/>
    </row>
    <row r="32" spans="1:8" s="8" customFormat="1" ht="27.95" customHeight="1" x14ac:dyDescent="0.2">
      <c r="A32" s="71" t="s">
        <v>16</v>
      </c>
      <c r="B32" s="71"/>
      <c r="C32" s="16"/>
      <c r="D32" s="16"/>
      <c r="E32" s="17"/>
      <c r="F32" s="18" t="s">
        <v>11</v>
      </c>
      <c r="G32" s="16"/>
    </row>
    <row r="33" spans="1:7" s="8" customFormat="1" ht="20.100000000000001" customHeight="1" x14ac:dyDescent="0.2">
      <c r="A33" s="72" t="s">
        <v>17</v>
      </c>
      <c r="B33" s="72"/>
      <c r="C33" s="19"/>
      <c r="D33" s="19"/>
      <c r="E33" s="17"/>
      <c r="F33" s="20" t="s">
        <v>11</v>
      </c>
      <c r="G33" s="19"/>
    </row>
    <row r="34" spans="1:7" x14ac:dyDescent="0.2">
      <c r="A34" s="15"/>
      <c r="B34" s="15"/>
      <c r="C34" s="15"/>
      <c r="D34" s="15"/>
      <c r="E34" s="15"/>
      <c r="F34" s="15"/>
      <c r="G34" s="15"/>
    </row>
  </sheetData>
  <sheetProtection algorithmName="SHA-512" hashValue="GcbxnIyrJVbXjq7hmtxRWweXWURD/mz8duclqXyRbADuVkc1hXXzwgwkiv+2zYgREGkb6VMusY0EFvjRkggldQ==" saltValue="IZHL3NmaRSLdGO+TFa7ibA==" spinCount="100000" sheet="1" objects="1" scenarios="1"/>
  <mergeCells count="12">
    <mergeCell ref="A2:G2"/>
    <mergeCell ref="A8:B8"/>
    <mergeCell ref="C8:D8"/>
    <mergeCell ref="E8:F8"/>
    <mergeCell ref="A7:B7"/>
    <mergeCell ref="C7:D7"/>
    <mergeCell ref="F7:G7"/>
    <mergeCell ref="A9:B9"/>
    <mergeCell ref="C9:D9"/>
    <mergeCell ref="E9:F9"/>
    <mergeCell ref="A32:B32"/>
    <mergeCell ref="A33:B33"/>
  </mergeCells>
  <printOptions horizontalCentered="1"/>
  <pageMargins left="0.5" right="0.5" top="0.75" bottom="0.75" header="0.5" footer="0"/>
  <pageSetup scale="8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Time Here</vt:lpstr>
      <vt:lpstr>Biweekly Time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creator/>
  <cp:keywords/>
  <cp:lastModifiedBy/>
  <dcterms:created xsi:type="dcterms:W3CDTF">2016-08-25T14:03:44Z</dcterms:created>
  <dcterms:modified xsi:type="dcterms:W3CDTF">2017-06-06T17:39:09Z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